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850" windowHeight="9390"/>
  </bookViews>
  <sheets>
    <sheet name="105年度" sheetId="4" r:id="rId1"/>
    <sheet name="104年度" sheetId="2" r:id="rId2"/>
    <sheet name="103年度" sheetId="1" r:id="rId3"/>
  </sheets>
  <calcPr calcId="145621"/>
</workbook>
</file>

<file path=xl/calcChain.xml><?xml version="1.0" encoding="utf-8"?>
<calcChain xmlns="http://schemas.openxmlformats.org/spreadsheetml/2006/main">
  <c r="G3" i="4" l="1"/>
  <c r="G4" i="4"/>
  <c r="G5" i="4"/>
  <c r="G2" i="4"/>
  <c r="C6" i="4"/>
  <c r="G6" i="4" s="1"/>
  <c r="F6" i="4"/>
  <c r="I6" i="4" s="1"/>
  <c r="E6" i="4"/>
  <c r="D6" i="4"/>
  <c r="I5" i="4"/>
  <c r="H5" i="4"/>
  <c r="I4" i="4"/>
  <c r="H4" i="4"/>
  <c r="I3" i="4"/>
  <c r="H3" i="4"/>
  <c r="I2" i="4"/>
  <c r="H2" i="4"/>
  <c r="H6" i="4" l="1"/>
</calcChain>
</file>

<file path=xl/sharedStrings.xml><?xml version="1.0" encoding="utf-8"?>
<sst xmlns="http://schemas.openxmlformats.org/spreadsheetml/2006/main" count="45" uniqueCount="28">
  <si>
    <t>103年度</t>
  </si>
  <si>
    <t>船齡</t>
  </si>
  <si>
    <t>進港個別船舶數(A)</t>
  </si>
  <si>
    <t>檢查數(B)</t>
  </si>
  <si>
    <t>不合格數(C)</t>
  </si>
  <si>
    <t>留置數(D)</t>
  </si>
  <si>
    <t>檢查率(B/A)</t>
  </si>
  <si>
    <t>不合格率(C/B)</t>
  </si>
  <si>
    <t>留置率(D/B)</t>
  </si>
  <si>
    <t>航港局</t>
  </si>
  <si>
    <t>10年以下</t>
  </si>
  <si>
    <t>10-15年</t>
  </si>
  <si>
    <t>16-20年</t>
  </si>
  <si>
    <t>21年以上</t>
  </si>
  <si>
    <t>總計</t>
  </si>
  <si>
    <t>104年度</t>
    <phoneticPr fontId="2" type="noConversion"/>
  </si>
  <si>
    <r>
      <t>進港個別船舶數</t>
    </r>
    <r>
      <rPr>
        <sz val="12"/>
        <rFont val="Times New Roman"/>
        <family val="1"/>
      </rPr>
      <t>(A)</t>
    </r>
  </si>
  <si>
    <r>
      <t>檢查數</t>
    </r>
    <r>
      <rPr>
        <sz val="12"/>
        <rFont val="Times New Roman"/>
        <family val="1"/>
      </rPr>
      <t>(B)</t>
    </r>
  </si>
  <si>
    <r>
      <t>不合格數</t>
    </r>
    <r>
      <rPr>
        <sz val="12"/>
        <rFont val="Times New Roman"/>
        <family val="1"/>
      </rPr>
      <t>(C)</t>
    </r>
  </si>
  <si>
    <r>
      <t>留置數</t>
    </r>
    <r>
      <rPr>
        <sz val="12"/>
        <rFont val="Times New Roman"/>
        <family val="1"/>
      </rPr>
      <t>(D)</t>
    </r>
  </si>
  <si>
    <r>
      <t>檢查率</t>
    </r>
    <r>
      <rPr>
        <sz val="12"/>
        <rFont val="Times New Roman"/>
        <family val="1"/>
      </rPr>
      <t>(B/A)</t>
    </r>
  </si>
  <si>
    <r>
      <t>不合格率</t>
    </r>
    <r>
      <rPr>
        <sz val="12"/>
        <rFont val="Times New Roman"/>
        <family val="1"/>
      </rPr>
      <t>(C/B)</t>
    </r>
  </si>
  <si>
    <r>
      <t>留置率</t>
    </r>
    <r>
      <rPr>
        <sz val="12"/>
        <rFont val="Times New Roman"/>
        <family val="1"/>
      </rPr>
      <t>(D/B)</t>
    </r>
  </si>
  <si>
    <r>
      <t>10</t>
    </r>
    <r>
      <rPr>
        <sz val="12"/>
        <rFont val="標楷體"/>
        <family val="4"/>
        <charset val="136"/>
      </rPr>
      <t>年以下</t>
    </r>
  </si>
  <si>
    <r>
      <t>11~15</t>
    </r>
    <r>
      <rPr>
        <sz val="12"/>
        <rFont val="標楷體"/>
        <family val="4"/>
        <charset val="136"/>
      </rPr>
      <t>年</t>
    </r>
  </si>
  <si>
    <r>
      <t>16~20</t>
    </r>
    <r>
      <rPr>
        <sz val="12"/>
        <rFont val="標楷體"/>
        <family val="4"/>
        <charset val="136"/>
      </rPr>
      <t>年</t>
    </r>
  </si>
  <si>
    <r>
      <t>21</t>
    </r>
    <r>
      <rPr>
        <sz val="12"/>
        <rFont val="標楷體"/>
        <family val="4"/>
        <charset val="136"/>
      </rPr>
      <t>年以上</t>
    </r>
  </si>
  <si>
    <r>
      <t>105</t>
    </r>
    <r>
      <rPr>
        <sz val="12"/>
        <rFont val="標楷體"/>
        <family val="4"/>
        <charset val="136"/>
      </rPr>
      <t>年度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</si>
</sst>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indexed="8"/>
      <name val="新細明體"/>
      <family val="2"/>
      <scheme val="minor"/>
    </font>
    <font>
      <sz val="12"/>
      <name val="Times New Roman"/>
      <family val="1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10" fontId="4" fillId="0" borderId="5" xfId="0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I12" sqref="I12"/>
    </sheetView>
  </sheetViews>
  <sheetFormatPr defaultRowHeight="16.5" x14ac:dyDescent="0.25"/>
  <cols>
    <col min="7" max="7" width="10.25" bestFit="1" customWidth="1"/>
  </cols>
  <sheetData>
    <row r="1" spans="1:9" ht="49.5" thickBot="1" x14ac:dyDescent="0.3">
      <c r="A1" s="7" t="s">
        <v>27</v>
      </c>
      <c r="B1" s="8" t="s">
        <v>1</v>
      </c>
      <c r="C1" s="8" t="s">
        <v>16</v>
      </c>
      <c r="D1" s="8" t="s">
        <v>17</v>
      </c>
      <c r="E1" s="8" t="s">
        <v>18</v>
      </c>
      <c r="F1" s="8" t="s">
        <v>19</v>
      </c>
      <c r="G1" s="8" t="s">
        <v>20</v>
      </c>
      <c r="H1" s="8" t="s">
        <v>21</v>
      </c>
      <c r="I1" s="8" t="s">
        <v>22</v>
      </c>
    </row>
    <row r="2" spans="1:9" ht="17.25" thickBot="1" x14ac:dyDescent="0.3">
      <c r="A2" s="12" t="s">
        <v>9</v>
      </c>
      <c r="B2" s="9" t="s">
        <v>23</v>
      </c>
      <c r="C2" s="8">
        <v>3101</v>
      </c>
      <c r="D2" s="8">
        <v>370</v>
      </c>
      <c r="E2" s="8">
        <v>240</v>
      </c>
      <c r="F2" s="8">
        <v>19</v>
      </c>
      <c r="G2" s="10">
        <f>D2/C2</f>
        <v>0.11931634956465656</v>
      </c>
      <c r="H2" s="10">
        <f>E2/D2</f>
        <v>0.64864864864864868</v>
      </c>
      <c r="I2" s="10">
        <f>F2/D2</f>
        <v>5.1351351351351354E-2</v>
      </c>
    </row>
    <row r="3" spans="1:9" ht="17.25" thickBot="1" x14ac:dyDescent="0.3">
      <c r="A3" s="13"/>
      <c r="B3" s="9" t="s">
        <v>24</v>
      </c>
      <c r="C3" s="8">
        <v>949</v>
      </c>
      <c r="D3" s="8">
        <v>126</v>
      </c>
      <c r="E3" s="8">
        <v>100</v>
      </c>
      <c r="F3" s="8">
        <v>9</v>
      </c>
      <c r="G3" s="10">
        <f t="shared" ref="G3:G6" si="0">D3/C3</f>
        <v>0.13277133825079029</v>
      </c>
      <c r="H3" s="10">
        <f t="shared" ref="H3:H6" si="1">E3/D3</f>
        <v>0.79365079365079361</v>
      </c>
      <c r="I3" s="10">
        <f t="shared" ref="I3:I6" si="2">F3/D3</f>
        <v>7.1428571428571425E-2</v>
      </c>
    </row>
    <row r="4" spans="1:9" ht="17.25" thickBot="1" x14ac:dyDescent="0.3">
      <c r="A4" s="13"/>
      <c r="B4" s="9" t="s">
        <v>25</v>
      </c>
      <c r="C4" s="8">
        <v>602</v>
      </c>
      <c r="D4" s="8">
        <v>153</v>
      </c>
      <c r="E4" s="8">
        <v>123</v>
      </c>
      <c r="F4" s="8">
        <v>21</v>
      </c>
      <c r="G4" s="10">
        <f t="shared" si="0"/>
        <v>0.25415282392026578</v>
      </c>
      <c r="H4" s="10">
        <f t="shared" si="1"/>
        <v>0.80392156862745101</v>
      </c>
      <c r="I4" s="10">
        <f t="shared" si="2"/>
        <v>0.13725490196078433</v>
      </c>
    </row>
    <row r="5" spans="1:9" ht="17.25" thickBot="1" x14ac:dyDescent="0.3">
      <c r="A5" s="13"/>
      <c r="B5" s="9" t="s">
        <v>26</v>
      </c>
      <c r="C5" s="8">
        <v>436</v>
      </c>
      <c r="D5" s="8">
        <v>134</v>
      </c>
      <c r="E5" s="8">
        <v>116</v>
      </c>
      <c r="F5" s="8">
        <v>53</v>
      </c>
      <c r="G5" s="10">
        <f t="shared" si="0"/>
        <v>0.30733944954128439</v>
      </c>
      <c r="H5" s="10">
        <f t="shared" si="1"/>
        <v>0.86567164179104472</v>
      </c>
      <c r="I5" s="10">
        <f t="shared" si="2"/>
        <v>0.39552238805970147</v>
      </c>
    </row>
    <row r="6" spans="1:9" ht="17.25" thickBot="1" x14ac:dyDescent="0.3">
      <c r="A6" s="14"/>
      <c r="B6" s="11" t="s">
        <v>14</v>
      </c>
      <c r="C6" s="8">
        <f>SUM(C2:C5)</f>
        <v>5088</v>
      </c>
      <c r="D6" s="8">
        <f>SUM(D2:D5)</f>
        <v>783</v>
      </c>
      <c r="E6" s="8">
        <f>SUM(E2:E5)</f>
        <v>579</v>
      </c>
      <c r="F6" s="8">
        <f>SUM(F2:F5)</f>
        <v>102</v>
      </c>
      <c r="G6" s="10">
        <f t="shared" si="0"/>
        <v>0.15389150943396226</v>
      </c>
      <c r="H6" s="10">
        <f t="shared" si="1"/>
        <v>0.73946360153256707</v>
      </c>
      <c r="I6" s="10">
        <f t="shared" si="2"/>
        <v>0.13026819923371646</v>
      </c>
    </row>
  </sheetData>
  <mergeCells count="1">
    <mergeCell ref="A2:A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6.5" x14ac:dyDescent="0.25"/>
  <sheetData>
    <row r="1" spans="1:9" ht="50.25" thickBot="1" x14ac:dyDescent="0.3">
      <c r="A1" s="1" t="s">
        <v>15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7.25" thickBot="1" x14ac:dyDescent="0.3">
      <c r="A2" s="15" t="s">
        <v>9</v>
      </c>
      <c r="B2" s="3" t="s">
        <v>10</v>
      </c>
      <c r="C2" s="4">
        <v>3094</v>
      </c>
      <c r="D2" s="4">
        <v>326</v>
      </c>
      <c r="E2" s="4">
        <v>244</v>
      </c>
      <c r="F2" s="4">
        <v>30</v>
      </c>
      <c r="G2" s="5">
        <v>0.10539999999999999</v>
      </c>
      <c r="H2" s="5">
        <v>0.74850000000000005</v>
      </c>
      <c r="I2" s="5">
        <v>9.1999999999999998E-2</v>
      </c>
    </row>
    <row r="3" spans="1:9" ht="17.25" thickBot="1" x14ac:dyDescent="0.3">
      <c r="A3" s="16"/>
      <c r="B3" s="4" t="s">
        <v>11</v>
      </c>
      <c r="C3" s="4">
        <v>874</v>
      </c>
      <c r="D3" s="4">
        <v>126</v>
      </c>
      <c r="E3" s="4">
        <v>96</v>
      </c>
      <c r="F3" s="4">
        <v>12</v>
      </c>
      <c r="G3" s="5">
        <v>0.14419999999999999</v>
      </c>
      <c r="H3" s="5">
        <v>0.76190000000000002</v>
      </c>
      <c r="I3" s="5">
        <v>9.5200000000000007E-2</v>
      </c>
    </row>
    <row r="4" spans="1:9" ht="17.25" thickBot="1" x14ac:dyDescent="0.3">
      <c r="A4" s="16"/>
      <c r="B4" s="4" t="s">
        <v>12</v>
      </c>
      <c r="C4" s="4">
        <v>646</v>
      </c>
      <c r="D4" s="4">
        <v>128</v>
      </c>
      <c r="E4" s="4">
        <v>108</v>
      </c>
      <c r="F4" s="4">
        <v>32</v>
      </c>
      <c r="G4" s="5">
        <v>0.1981</v>
      </c>
      <c r="H4" s="5">
        <v>0.84379999999999999</v>
      </c>
      <c r="I4" s="5">
        <v>0.25</v>
      </c>
    </row>
    <row r="5" spans="1:9" ht="17.25" thickBot="1" x14ac:dyDescent="0.3">
      <c r="A5" s="16"/>
      <c r="B5" s="4" t="s">
        <v>13</v>
      </c>
      <c r="C5" s="4">
        <v>409</v>
      </c>
      <c r="D5" s="4">
        <v>194</v>
      </c>
      <c r="E5" s="4">
        <v>187</v>
      </c>
      <c r="F5" s="4">
        <v>94</v>
      </c>
      <c r="G5" s="5">
        <v>0.4743</v>
      </c>
      <c r="H5" s="5">
        <v>0.96389999999999998</v>
      </c>
      <c r="I5" s="5">
        <v>0.48449999999999999</v>
      </c>
    </row>
    <row r="6" spans="1:9" ht="17.25" thickBot="1" x14ac:dyDescent="0.3">
      <c r="A6" s="17"/>
      <c r="B6" s="4" t="s">
        <v>14</v>
      </c>
      <c r="C6" s="4">
        <v>5023</v>
      </c>
      <c r="D6" s="4">
        <v>774</v>
      </c>
      <c r="E6" s="4">
        <v>635</v>
      </c>
      <c r="F6" s="4">
        <v>168</v>
      </c>
      <c r="G6" s="5">
        <v>0.15409999999999999</v>
      </c>
      <c r="H6" s="5">
        <v>0.82040000000000002</v>
      </c>
      <c r="I6" s="5">
        <v>0.21709999999999999</v>
      </c>
    </row>
  </sheetData>
  <mergeCells count="1">
    <mergeCell ref="A2:A6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6.5" x14ac:dyDescent="0.25"/>
  <sheetData>
    <row r="1" spans="1:9" ht="50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7.25" thickBot="1" x14ac:dyDescent="0.3">
      <c r="A2" s="15" t="s">
        <v>9</v>
      </c>
      <c r="B2" s="3" t="s">
        <v>10</v>
      </c>
      <c r="C2" s="4">
        <v>3217</v>
      </c>
      <c r="D2" s="4">
        <v>271</v>
      </c>
      <c r="E2" s="4">
        <v>225</v>
      </c>
      <c r="F2" s="4">
        <v>24</v>
      </c>
      <c r="G2" s="5">
        <v>8.4199999999999997E-2</v>
      </c>
      <c r="H2" s="5">
        <v>0.83030000000000004</v>
      </c>
      <c r="I2" s="5">
        <v>8.8599999999999998E-2</v>
      </c>
    </row>
    <row r="3" spans="1:9" ht="17.25" thickBot="1" x14ac:dyDescent="0.3">
      <c r="A3" s="16"/>
      <c r="B3" s="4" t="s">
        <v>11</v>
      </c>
      <c r="C3" s="6">
        <v>704</v>
      </c>
      <c r="D3" s="4">
        <v>67</v>
      </c>
      <c r="E3" s="4">
        <v>52</v>
      </c>
      <c r="F3" s="4">
        <v>9</v>
      </c>
      <c r="G3" s="5">
        <v>9.5200000000000007E-2</v>
      </c>
      <c r="H3" s="5">
        <v>0.77610000000000001</v>
      </c>
      <c r="I3" s="5">
        <v>0.1343</v>
      </c>
    </row>
    <row r="4" spans="1:9" ht="17.25" thickBot="1" x14ac:dyDescent="0.3">
      <c r="A4" s="16"/>
      <c r="B4" s="4" t="s">
        <v>12</v>
      </c>
      <c r="C4" s="6">
        <v>628</v>
      </c>
      <c r="D4" s="4">
        <v>98</v>
      </c>
      <c r="E4" s="4">
        <v>92</v>
      </c>
      <c r="F4" s="4">
        <v>16</v>
      </c>
      <c r="G4" s="5">
        <v>0.15609999999999999</v>
      </c>
      <c r="H4" s="5">
        <v>0.93879999999999997</v>
      </c>
      <c r="I4" s="5">
        <v>0.1633</v>
      </c>
    </row>
    <row r="5" spans="1:9" ht="17.25" thickBot="1" x14ac:dyDescent="0.3">
      <c r="A5" s="16"/>
      <c r="B5" s="4" t="s">
        <v>13</v>
      </c>
      <c r="C5" s="6">
        <v>423</v>
      </c>
      <c r="D5" s="4">
        <v>179</v>
      </c>
      <c r="E5" s="4">
        <v>168</v>
      </c>
      <c r="F5" s="4">
        <v>107</v>
      </c>
      <c r="G5" s="5">
        <v>0.42320000000000002</v>
      </c>
      <c r="H5" s="5">
        <v>0.9385</v>
      </c>
      <c r="I5" s="5">
        <v>0.5978</v>
      </c>
    </row>
    <row r="6" spans="1:9" ht="17.25" thickBot="1" x14ac:dyDescent="0.3">
      <c r="A6" s="17"/>
      <c r="B6" s="4" t="s">
        <v>14</v>
      </c>
      <c r="C6" s="4">
        <v>4972</v>
      </c>
      <c r="D6" s="4">
        <v>615</v>
      </c>
      <c r="E6" s="4">
        <v>537</v>
      </c>
      <c r="F6" s="4">
        <v>156</v>
      </c>
      <c r="G6" s="5">
        <v>0.1237</v>
      </c>
      <c r="H6" s="5">
        <v>0.87319999999999998</v>
      </c>
      <c r="I6" s="5">
        <v>0.25369999999999998</v>
      </c>
    </row>
  </sheetData>
  <mergeCells count="1">
    <mergeCell ref="A2:A6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105年度</vt:lpstr>
      <vt:lpstr>104年度</vt:lpstr>
      <vt:lpstr>103年度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劉俊易</dc:creator>
  <cp:lastModifiedBy>林彥文</cp:lastModifiedBy>
  <cp:lastPrinted>2016-08-25T10:20:49Z</cp:lastPrinted>
  <dcterms:created xsi:type="dcterms:W3CDTF">2015-06-08T09:32:06Z</dcterms:created>
  <dcterms:modified xsi:type="dcterms:W3CDTF">2017-09-14T07:12:00Z</dcterms:modified>
</cp:coreProperties>
</file>